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80" yWindow="-2180" windowWidth="14900" windowHeight="128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" i="1"/>
  <c r="B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3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7"/>
</calcChain>
</file>

<file path=xl/sharedStrings.xml><?xml version="1.0" encoding="utf-8"?>
<sst xmlns="http://schemas.openxmlformats.org/spreadsheetml/2006/main" count="10" uniqueCount="10">
  <si>
    <t>Theta (Degrees)</t>
    <phoneticPr fontId="1" type="noConversion"/>
  </si>
  <si>
    <t>Theta (Radians)</t>
    <phoneticPr fontId="1" type="noConversion"/>
  </si>
  <si>
    <t>yddot/g</t>
    <phoneticPr fontId="1" type="noConversion"/>
  </si>
  <si>
    <t>ratio m1/m2</t>
    <phoneticPr fontId="1" type="noConversion"/>
  </si>
  <si>
    <t>xddot/g</t>
    <phoneticPr fontId="1" type="noConversion"/>
  </si>
  <si>
    <t>ratio mu/m1</t>
    <phoneticPr fontId="1" type="noConversion"/>
  </si>
  <si>
    <t>ratio mu/m2</t>
    <phoneticPr fontId="1" type="noConversion"/>
  </si>
  <si>
    <t>Xddot/g</t>
    <phoneticPr fontId="1" type="noConversion"/>
  </si>
  <si>
    <t>F1/(mu g)</t>
    <phoneticPr fontId="1" type="noConversion"/>
  </si>
  <si>
    <t>max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</si>
</sst>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>
        <c:manualLayout>
          <c:layoutTarget val="inner"/>
          <c:xMode val="edge"/>
          <c:yMode val="edge"/>
          <c:x val="0.0651661528046512"/>
          <c:y val="0.032366825723917"/>
          <c:w val="0.896986520015723"/>
          <c:h val="0.955495614629614"/>
        </c:manualLayout>
      </c:layout>
      <c:areaChart>
        <c:grouping val="standard"/>
        <c:ser>
          <c:idx val="2"/>
          <c:order val="0"/>
          <c:tx>
            <c:v>Block yddot</c:v>
          </c:tx>
          <c:val>
            <c:numRef>
              <c:f>Sheet1!$C$5:$C$95</c:f>
              <c:numCache>
                <c:formatCode>0.00</c:formatCode>
                <c:ptCount val="91"/>
                <c:pt idx="0">
                  <c:v>0.0</c:v>
                </c:pt>
                <c:pt idx="1">
                  <c:v>-0.968221921670166</c:v>
                </c:pt>
                <c:pt idx="2">
                  <c:v>-0.991866429440381</c:v>
                </c:pt>
                <c:pt idx="3">
                  <c:v>-0.996372346419421</c:v>
                </c:pt>
                <c:pt idx="4">
                  <c:v>-0.997959103672905</c:v>
                </c:pt>
                <c:pt idx="5">
                  <c:v>-0.998695256687191</c:v>
                </c:pt>
                <c:pt idx="6">
                  <c:v>-0.999095596428787</c:v>
                </c:pt>
                <c:pt idx="7">
                  <c:v>-0.999337142517065</c:v>
                </c:pt>
                <c:pt idx="8">
                  <c:v>-0.999493976389468</c:v>
                </c:pt>
                <c:pt idx="9">
                  <c:v>-0.999601528247447</c:v>
                </c:pt>
                <c:pt idx="10">
                  <c:v>-0.999678472254877</c:v>
                </c:pt>
                <c:pt idx="11">
                  <c:v>-0.999735408313674</c:v>
                </c:pt>
                <c:pt idx="12">
                  <c:v>-0.999778715746221</c:v>
                </c:pt>
                <c:pt idx="13">
                  <c:v>-0.999812420236424</c:v>
                </c:pt>
                <c:pt idx="14">
                  <c:v>-0.999839163844082</c:v>
                </c:pt>
                <c:pt idx="15">
                  <c:v>-0.999860738756899</c:v>
                </c:pt>
                <c:pt idx="16">
                  <c:v>-0.999878395410637</c:v>
                </c:pt>
                <c:pt idx="17">
                  <c:v>-0.999893027745606</c:v>
                </c:pt>
                <c:pt idx="18">
                  <c:v>-0.999905288558761</c:v>
                </c:pt>
                <c:pt idx="19">
                  <c:v>-0.999915663548452</c:v>
                </c:pt>
                <c:pt idx="20">
                  <c:v>-0.999924520130792</c:v>
                </c:pt>
                <c:pt idx="21">
                  <c:v>-0.999932140393531</c:v>
                </c:pt>
                <c:pt idx="22">
                  <c:v>-0.99993874381583</c:v>
                </c:pt>
                <c:pt idx="23">
                  <c:v>-0.999944503231365</c:v>
                </c:pt>
                <c:pt idx="24">
                  <c:v>-0.999949556237267</c:v>
                </c:pt>
                <c:pt idx="25">
                  <c:v>-0.999954013475423</c:v>
                </c:pt>
                <c:pt idx="26">
                  <c:v>-0.999957964728981</c:v>
                </c:pt>
                <c:pt idx="27">
                  <c:v>-0.999961483468797</c:v>
                </c:pt>
                <c:pt idx="28">
                  <c:v>-0.999964630284396</c:v>
                </c:pt>
                <c:pt idx="29">
                  <c:v>-0.999967455501601</c:v>
                </c:pt>
                <c:pt idx="30">
                  <c:v>-0.999970001199952</c:v>
                </c:pt>
                <c:pt idx="31">
                  <c:v>-0.999972302782183</c:v>
                </c:pt>
                <c:pt idx="32">
                  <c:v>-0.999974390205934</c:v>
                </c:pt>
                <c:pt idx="33">
                  <c:v>-0.999976288958275</c:v>
                </c:pt>
                <c:pt idx="34">
                  <c:v>-0.999978020832637</c:v>
                </c:pt>
                <c:pt idx="35">
                  <c:v>-0.99997960455265</c:v>
                </c:pt>
                <c:pt idx="36">
                  <c:v>-0.999981056276402</c:v>
                </c:pt>
                <c:pt idx="37">
                  <c:v>-0.999982390006635</c:v>
                </c:pt>
                <c:pt idx="38">
                  <c:v>-0.999983617926382</c:v>
                </c:pt>
                <c:pt idx="39">
                  <c:v>-0.999984750675169</c:v>
                </c:pt>
                <c:pt idx="40">
                  <c:v>-0.999985797577483</c:v>
                </c:pt>
                <c:pt idx="41">
                  <c:v>-0.999986766832729</c:v>
                </c:pt>
                <c:pt idx="42">
                  <c:v>-0.999987665673901</c:v>
                </c:pt>
                <c:pt idx="43">
                  <c:v>-0.999988500500734</c:v>
                </c:pt>
                <c:pt idx="44">
                  <c:v>-0.999989276991908</c:v>
                </c:pt>
                <c:pt idx="45">
                  <c:v>-0.999990000199996</c:v>
                </c:pt>
                <c:pt idx="46">
                  <c:v>-0.99999067463212</c:v>
                </c:pt>
                <c:pt idx="47">
                  <c:v>-0.999991304318714</c:v>
                </c:pt>
                <c:pt idx="48">
                  <c:v>-0.999991892872368</c:v>
                </c:pt>
                <c:pt idx="49">
                  <c:v>-0.99999244353834</c:v>
                </c:pt>
                <c:pt idx="50">
                  <c:v>-0.99999295923807</c:v>
                </c:pt>
                <c:pt idx="51">
                  <c:v>-0.99999344260677</c:v>
                </c:pt>
                <c:pt idx="52">
                  <c:v>-0.999993896025997</c:v>
                </c:pt>
                <c:pt idx="53">
                  <c:v>-0.999994321651963</c:v>
                </c:pt>
                <c:pt idx="54">
                  <c:v>-0.999994721440199</c:v>
                </c:pt>
                <c:pt idx="55">
                  <c:v>-0.999995097167101</c:v>
                </c:pt>
                <c:pt idx="56">
                  <c:v>-0.999995450448801</c:v>
                </c:pt>
                <c:pt idx="57">
                  <c:v>-0.999995782757737</c:v>
                </c:pt>
                <c:pt idx="58">
                  <c:v>-0.999996095437222</c:v>
                </c:pt>
                <c:pt idx="59">
                  <c:v>-0.999996389714302</c:v>
                </c:pt>
                <c:pt idx="60">
                  <c:v>-0.99999666671111</c:v>
                </c:pt>
                <c:pt idx="61">
                  <c:v>-0.999996927454921</c:v>
                </c:pt>
                <c:pt idx="62">
                  <c:v>-0.999997172887067</c:v>
                </c:pt>
                <c:pt idx="63">
                  <c:v>-0.999997403870864</c:v>
                </c:pt>
                <c:pt idx="64">
                  <c:v>-0.999997621198667</c:v>
                </c:pt>
                <c:pt idx="65">
                  <c:v>-0.999997825598151</c:v>
                </c:pt>
                <c:pt idx="66">
                  <c:v>-0.99999801773793</c:v>
                </c:pt>
                <c:pt idx="67">
                  <c:v>-0.999998198232568</c:v>
                </c:pt>
                <c:pt idx="68">
                  <c:v>-0.999998367647076</c:v>
                </c:pt>
                <c:pt idx="69">
                  <c:v>-0.999998526500932</c:v>
                </c:pt>
                <c:pt idx="70">
                  <c:v>-0.999998675271688</c:v>
                </c:pt>
                <c:pt idx="71">
                  <c:v>-0.999998814398209</c:v>
                </c:pt>
                <c:pt idx="72">
                  <c:v>-0.999998944283582</c:v>
                </c:pt>
                <c:pt idx="73">
                  <c:v>-0.999999065297725</c:v>
                </c:pt>
                <c:pt idx="74">
                  <c:v>-0.999999177779736</c:v>
                </c:pt>
                <c:pt idx="75">
                  <c:v>-0.999999282039998</c:v>
                </c:pt>
                <c:pt idx="76">
                  <c:v>-0.999999378362073</c:v>
                </c:pt>
                <c:pt idx="77">
                  <c:v>-0.999999467004397</c:v>
                </c:pt>
                <c:pt idx="78">
                  <c:v>-0.999999548201803</c:v>
                </c:pt>
                <c:pt idx="79">
                  <c:v>-0.999999622166875</c:v>
                </c:pt>
                <c:pt idx="80">
                  <c:v>-0.999999689091164</c:v>
                </c:pt>
                <c:pt idx="81">
                  <c:v>-0.999999749146262</c:v>
                </c:pt>
                <c:pt idx="82">
                  <c:v>-0.999999802484752</c:v>
                </c:pt>
                <c:pt idx="83">
                  <c:v>-0.999999849241046</c:v>
                </c:pt>
                <c:pt idx="84">
                  <c:v>-0.999999889532114</c:v>
                </c:pt>
                <c:pt idx="85">
                  <c:v>-0.999999923458109</c:v>
                </c:pt>
                <c:pt idx="86">
                  <c:v>-0.999999951102901</c:v>
                </c:pt>
                <c:pt idx="87">
                  <c:v>-0.999999972534522</c:v>
                </c:pt>
                <c:pt idx="88">
                  <c:v>-0.999999987805521</c:v>
                </c:pt>
                <c:pt idx="89">
                  <c:v>-0.999999996953237</c:v>
                </c:pt>
                <c:pt idx="90">
                  <c:v>-1.0</c:v>
                </c:pt>
              </c:numCache>
            </c:numRef>
          </c:val>
        </c:ser>
        <c:ser>
          <c:idx val="3"/>
          <c:order val="1"/>
          <c:tx>
            <c:strRef>
              <c:f>Sheet1!$D$1:$D$4</c:f>
              <c:strCache>
                <c:ptCount val="1"/>
                <c:pt idx="0">
                  <c:v>100000 max 0.00 xddot/g</c:v>
                </c:pt>
              </c:strCache>
            </c:strRef>
          </c:tx>
          <c:val>
            <c:numRef>
              <c:f>Sheet1!$E$5:$E$95</c:f>
              <c:numCache>
                <c:formatCode>0.00</c:formatCode>
                <c:ptCount val="91"/>
                <c:pt idx="0">
                  <c:v>0.0</c:v>
                </c:pt>
                <c:pt idx="1">
                  <c:v>-55.46884205412344</c:v>
                </c:pt>
                <c:pt idx="2">
                  <c:v>-28.40305426573321</c:v>
                </c:pt>
                <c:pt idx="3">
                  <c:v>-19.01172681663328</c:v>
                </c:pt>
                <c:pt idx="4">
                  <c:v>-14.27133736609993</c:v>
                </c:pt>
                <c:pt idx="5">
                  <c:v>-11.41502486820558</c:v>
                </c:pt>
                <c:pt idx="6">
                  <c:v>-9.50566457238664</c:v>
                </c:pt>
                <c:pt idx="7">
                  <c:v>-8.138866498336213</c:v>
                </c:pt>
                <c:pt idx="8">
                  <c:v>-7.111698060326415</c:v>
                </c:pt>
                <c:pt idx="9">
                  <c:v>-6.311172551318296</c:v>
                </c:pt>
                <c:pt idx="10">
                  <c:v>-5.669401651145781</c:v>
                </c:pt>
                <c:pt idx="11">
                  <c:v>-5.143141378334045</c:v>
                </c:pt>
                <c:pt idx="12">
                  <c:v>-4.703542013495237</c:v>
                </c:pt>
                <c:pt idx="13">
                  <c:v>-4.330620070863012</c:v>
                </c:pt>
                <c:pt idx="14">
                  <c:v>-4.010095753990727</c:v>
                </c:pt>
                <c:pt idx="15">
                  <c:v>-3.731493762596471</c:v>
                </c:pt>
                <c:pt idx="16">
                  <c:v>-3.486955488684641</c:v>
                </c:pt>
                <c:pt idx="17">
                  <c:v>-3.270470023305518</c:v>
                </c:pt>
                <c:pt idx="18">
                  <c:v>-3.077361271719052</c:v>
                </c:pt>
                <c:pt idx="19">
                  <c:v>-2.90393690746678</c:v>
                </c:pt>
                <c:pt idx="20">
                  <c:v>-2.747242567792672</c:v>
                </c:pt>
                <c:pt idx="21">
                  <c:v>-2.6048862355127</c:v>
                </c:pt>
                <c:pt idx="22">
                  <c:v>-2.474910489935266</c:v>
                </c:pt>
                <c:pt idx="23">
                  <c:v>-2.355698066649402</c:v>
                </c:pt>
                <c:pt idx="24">
                  <c:v>-2.245901016347941</c:v>
                </c:pt>
                <c:pt idx="25">
                  <c:v>-2.14438685822077</c:v>
                </c:pt>
                <c:pt idx="26">
                  <c:v>-2.050197154530098</c:v>
                </c:pt>
                <c:pt idx="27">
                  <c:v>-1.962515287403502</c:v>
                </c:pt>
                <c:pt idx="28">
                  <c:v>-1.880641138174742</c:v>
                </c:pt>
                <c:pt idx="29">
                  <c:v>-1.803971003732104</c:v>
                </c:pt>
                <c:pt idx="30">
                  <c:v>-1.731981528307745</c:v>
                </c:pt>
                <c:pt idx="31">
                  <c:v>-1.664216744271745</c:v>
                </c:pt>
                <c:pt idx="32">
                  <c:v>-1.600277542027905</c:v>
                </c:pt>
                <c:pt idx="33">
                  <c:v>-1.539813053881637</c:v>
                </c:pt>
                <c:pt idx="34">
                  <c:v>-1.48251355792151</c:v>
                </c:pt>
                <c:pt idx="35">
                  <c:v>-1.428104597978655</c:v>
                </c:pt>
                <c:pt idx="36">
                  <c:v>-1.376342083251675</c:v>
                </c:pt>
                <c:pt idx="37">
                  <c:v>-1.327008182288083</c:v>
                </c:pt>
                <c:pt idx="38">
                  <c:v>-1.279907865016383</c:v>
                </c:pt>
                <c:pt idx="39">
                  <c:v>-1.234865976527413</c:v>
                </c:pt>
                <c:pt idx="40">
                  <c:v>-1.191724749558657</c:v>
                </c:pt>
                <c:pt idx="41">
                  <c:v>-1.150341680786646</c:v>
                </c:pt>
                <c:pt idx="42">
                  <c:v>-1.110587710295163</c:v>
                </c:pt>
                <c:pt idx="43">
                  <c:v>-1.07234565486494</c:v>
                </c:pt>
                <c:pt idx="44">
                  <c:v>-1.035508854702088</c:v>
                </c:pt>
                <c:pt idx="45">
                  <c:v>-0.999980000399992</c:v>
                </c:pt>
                <c:pt idx="46">
                  <c:v>-0.965670112702864</c:v>
                </c:pt>
                <c:pt idx="47">
                  <c:v>-0.932497652307156</c:v>
                </c:pt>
                <c:pt idx="48">
                  <c:v>-0.900387740729926</c:v>
                </c:pt>
                <c:pt idx="49">
                  <c:v>-0.869271476369558</c:v>
                </c:pt>
                <c:pt idx="50">
                  <c:v>-0.839085332423217</c:v>
                </c:pt>
                <c:pt idx="51">
                  <c:v>-0.809770625416416</c:v>
                </c:pt>
                <c:pt idx="52">
                  <c:v>-0.781273044829116</c:v>
                </c:pt>
                <c:pt idx="53">
                  <c:v>-0.753542235738276</c:v>
                </c:pt>
                <c:pt idx="54">
                  <c:v>-0.726531427592903</c:v>
                </c:pt>
                <c:pt idx="55">
                  <c:v>-0.700197103238123</c:v>
                </c:pt>
                <c:pt idx="56">
                  <c:v>-0.674498703144364</c:v>
                </c:pt>
                <c:pt idx="57">
                  <c:v>-0.649398360504758</c:v>
                </c:pt>
                <c:pt idx="58">
                  <c:v>-0.62486066346108</c:v>
                </c:pt>
                <c:pt idx="59">
                  <c:v>-0.600852441224649</c:v>
                </c:pt>
                <c:pt idx="60">
                  <c:v>-0.577342571288675</c:v>
                </c:pt>
                <c:pt idx="61">
                  <c:v>-0.554301805295168</c:v>
                </c:pt>
                <c:pt idx="62">
                  <c:v>-0.531702611432753</c:v>
                </c:pt>
                <c:pt idx="63">
                  <c:v>-0.509519031510249</c:v>
                </c:pt>
                <c:pt idx="64">
                  <c:v>-0.487726551081419</c:v>
                </c:pt>
                <c:pt idx="65">
                  <c:v>-0.466301981194953</c:v>
                </c:pt>
                <c:pt idx="66">
                  <c:v>-0.445223350515096</c:v>
                </c:pt>
                <c:pt idx="67">
                  <c:v>-0.424469806706638</c:v>
                </c:pt>
                <c:pt idx="68">
                  <c:v>-0.404021526106505</c:v>
                </c:pt>
                <c:pt idx="69">
                  <c:v>-0.38385963081581</c:v>
                </c:pt>
                <c:pt idx="70">
                  <c:v>-0.363966112443404</c:v>
                </c:pt>
                <c:pt idx="71">
                  <c:v>-0.344323761816612</c:v>
                </c:pt>
                <c:pt idx="72">
                  <c:v>-0.324916104048808</c:v>
                </c:pt>
                <c:pt idx="73">
                  <c:v>-0.305727338418113</c:v>
                </c:pt>
                <c:pt idx="74">
                  <c:v>-0.286742282568115</c:v>
                </c:pt>
                <c:pt idx="75">
                  <c:v>-0.267946320591114</c:v>
                </c:pt>
                <c:pt idx="76">
                  <c:v>-0.249325354597892</c:v>
                </c:pt>
                <c:pt idx="77">
                  <c:v>-0.230865759416238</c:v>
                </c:pt>
                <c:pt idx="78">
                  <c:v>-0.21255434009395</c:v>
                </c:pt>
                <c:pt idx="79">
                  <c:v>-0.19437829191148</c:v>
                </c:pt>
                <c:pt idx="80">
                  <c:v>-0.176325162635222</c:v>
                </c:pt>
                <c:pt idx="81">
                  <c:v>-0.15838281676504</c:v>
                </c:pt>
                <c:pt idx="82">
                  <c:v>-0.140539401549418</c:v>
                </c:pt>
                <c:pt idx="83">
                  <c:v>-0.122783314558887</c:v>
                </c:pt>
                <c:pt idx="84">
                  <c:v>-0.105103172623308</c:v>
                </c:pt>
                <c:pt idx="85">
                  <c:v>-0.0874877819515569</c:v>
                </c:pt>
                <c:pt idx="86">
                  <c:v>-0.0699261092631995</c:v>
                </c:pt>
                <c:pt idx="87">
                  <c:v>-0.0524072537710989</c:v>
                </c:pt>
                <c:pt idx="88">
                  <c:v>-0.0349204198617086</c:v>
                </c:pt>
                <c:pt idx="89">
                  <c:v>-0.017454890326133</c:v>
                </c:pt>
                <c:pt idx="90">
                  <c:v>-6.12317276400912E-17</c:v>
                </c:pt>
              </c:numCache>
            </c:numRef>
          </c:val>
        </c:ser>
        <c:axId val="459743368"/>
        <c:axId val="459733640"/>
      </c:areaChart>
      <c:catAx>
        <c:axId val="459743368"/>
        <c:scaling>
          <c:orientation val="minMax"/>
        </c:scaling>
        <c:axPos val="b"/>
        <c:tickLblPos val="nextTo"/>
        <c:crossAx val="459733640"/>
        <c:crosses val="autoZero"/>
        <c:auto val="1"/>
        <c:lblAlgn val="ctr"/>
        <c:lblOffset val="100"/>
      </c:catAx>
      <c:valAx>
        <c:axId val="459733640"/>
        <c:scaling>
          <c:orientation val="minMax"/>
        </c:scaling>
        <c:axPos val="l"/>
        <c:majorGridlines/>
        <c:numFmt formatCode="0.00" sourceLinked="1"/>
        <c:tickLblPos val="nextTo"/>
        <c:crossAx val="459743368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11</xdr:row>
      <xdr:rowOff>59266</xdr:rowOff>
    </xdr:from>
    <xdr:to>
      <xdr:col>9</xdr:col>
      <xdr:colOff>660400</xdr:colOff>
      <xdr:row>48</xdr:row>
      <xdr:rowOff>71966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95"/>
  <sheetViews>
    <sheetView tabSelected="1" zoomScale="75" workbookViewId="0">
      <selection activeCell="B2" sqref="B2"/>
    </sheetView>
  </sheetViews>
  <sheetFormatPr baseColWidth="10" defaultRowHeight="13"/>
  <cols>
    <col min="1" max="1" width="13.42578125" customWidth="1"/>
  </cols>
  <sheetData>
    <row r="1" spans="1:6">
      <c r="A1" t="s">
        <v>3</v>
      </c>
      <c r="B1">
        <v>100000</v>
      </c>
    </row>
    <row r="2" spans="1:6">
      <c r="A2" t="s">
        <v>5</v>
      </c>
      <c r="B2">
        <f>1/(1+B1)</f>
        <v>9.9999000009999908E-6</v>
      </c>
      <c r="D2" t="s">
        <v>9</v>
      </c>
    </row>
    <row r="3" spans="1:6">
      <c r="A3" t="s">
        <v>6</v>
      </c>
      <c r="B3">
        <f>1/(1+1/B1)</f>
        <v>0.99999000009999894</v>
      </c>
      <c r="D3" s="1">
        <f>MAX(D5:D500)</f>
        <v>5.5468842054123434E-4</v>
      </c>
      <c r="E3" s="1">
        <f>MIN(E5:E500)</f>
        <v>-55.468842054123435</v>
      </c>
    </row>
    <row r="4" spans="1:6">
      <c r="A4" t="s">
        <v>0</v>
      </c>
      <c r="B4" t="s">
        <v>1</v>
      </c>
      <c r="C4" t="s">
        <v>2</v>
      </c>
      <c r="D4" t="s">
        <v>4</v>
      </c>
      <c r="E4" t="s">
        <v>7</v>
      </c>
      <c r="F4" t="s">
        <v>8</v>
      </c>
    </row>
    <row r="5" spans="1:6">
      <c r="A5" s="1">
        <v>0</v>
      </c>
      <c r="B5" s="1">
        <f>A5/180*PI()</f>
        <v>0</v>
      </c>
      <c r="C5" s="1">
        <f>-(TAN(B5))^2/((TAN(B5)^2)+$B$2)</f>
        <v>0</v>
      </c>
      <c r="D5" s="1">
        <f>$B$2*TAN(B5)/($B$2+TAN(B5)^2)</f>
        <v>0</v>
      </c>
      <c r="E5" s="1">
        <f>(-1)*$B$3*TAN(B5)/(TAN(B5)^2+$B$2)</f>
        <v>0</v>
      </c>
      <c r="F5" s="1">
        <f>1/(TAN(B5)*SIN(B5)+$B$2*COS(B5))</f>
        <v>100000.99999999999</v>
      </c>
    </row>
    <row r="6" spans="1:6">
      <c r="A6" s="1">
        <v>1</v>
      </c>
      <c r="B6" s="1">
        <f t="shared" ref="B6:B69" si="0">A6/180*PI()</f>
        <v>1.7453292519943295E-2</v>
      </c>
      <c r="C6" s="1">
        <f>(-1)*(TAN(B6))^2/((TAN(B6)^2)+$B$2)</f>
        <v>-0.96822192167016607</v>
      </c>
      <c r="D6" s="1">
        <f t="shared" ref="D6:D69" si="1">$B$2*TAN(B6)/($B$2+TAN(B6)^2)</f>
        <v>5.5468842054123434E-4</v>
      </c>
      <c r="E6" s="1">
        <f t="shared" ref="E6:E69" si="2">(-1)*$B$3*TAN(B6)/(TAN(B6)^2+$B$2)</f>
        <v>-55.468842054123435</v>
      </c>
      <c r="F6" s="1">
        <f t="shared" ref="F6:F69" si="3">1/(TAN(B6)*SIN(B6)+$B$2*COS(B6))</f>
        <v>3178.3236851535221</v>
      </c>
    </row>
    <row r="7" spans="1:6">
      <c r="A7" s="1">
        <f>A6+1</f>
        <v>2</v>
      </c>
      <c r="B7" s="1">
        <f t="shared" si="0"/>
        <v>3.4906585039886591E-2</v>
      </c>
      <c r="C7" s="1">
        <f t="shared" ref="C7:C70" si="4">(-1)*(TAN(B7))^2/((TAN(B7)^2)+$B$2)</f>
        <v>-0.99186642944038061</v>
      </c>
      <c r="D7" s="1">
        <f t="shared" si="1"/>
        <v>2.8403054265733221E-4</v>
      </c>
      <c r="E7" s="1">
        <f t="shared" si="2"/>
        <v>-28.403054265733214</v>
      </c>
      <c r="F7" s="1">
        <f t="shared" si="3"/>
        <v>813.86097164663227</v>
      </c>
    </row>
    <row r="8" spans="1:6">
      <c r="A8" s="1">
        <f t="shared" ref="A8:A71" si="5">A7+1</f>
        <v>3</v>
      </c>
      <c r="B8" s="1">
        <f t="shared" si="0"/>
        <v>5.2359877559829883E-2</v>
      </c>
      <c r="C8" s="1">
        <f t="shared" si="4"/>
        <v>-0.99637234641942074</v>
      </c>
      <c r="D8" s="1">
        <f t="shared" si="1"/>
        <v>1.9011726816633284E-4</v>
      </c>
      <c r="E8" s="1">
        <f t="shared" si="2"/>
        <v>-19.011726816633285</v>
      </c>
      <c r="F8" s="1">
        <f t="shared" si="3"/>
        <v>363.2668302772193</v>
      </c>
    </row>
    <row r="9" spans="1:6">
      <c r="A9" s="1">
        <f t="shared" si="5"/>
        <v>4</v>
      </c>
      <c r="B9" s="1">
        <f t="shared" si="0"/>
        <v>6.9813170079773182E-2</v>
      </c>
      <c r="C9" s="1">
        <f t="shared" si="4"/>
        <v>-0.99795910367290463</v>
      </c>
      <c r="D9" s="1">
        <f t="shared" si="1"/>
        <v>1.4271337366099929E-4</v>
      </c>
      <c r="E9" s="1">
        <f t="shared" si="2"/>
        <v>-14.271337366099928</v>
      </c>
      <c r="F9" s="1">
        <f t="shared" si="3"/>
        <v>204.59004467202575</v>
      </c>
    </row>
    <row r="10" spans="1:6">
      <c r="A10" s="1">
        <f t="shared" si="5"/>
        <v>5</v>
      </c>
      <c r="B10" s="1">
        <f t="shared" si="0"/>
        <v>8.7266462599716474E-2</v>
      </c>
      <c r="C10" s="1">
        <f t="shared" si="4"/>
        <v>-0.99869525668719084</v>
      </c>
      <c r="D10" s="1">
        <f t="shared" si="1"/>
        <v>1.1415024868205577E-4</v>
      </c>
      <c r="E10" s="1">
        <f t="shared" si="2"/>
        <v>-11.415024868205576</v>
      </c>
      <c r="F10" s="1">
        <f t="shared" si="3"/>
        <v>130.97403175720143</v>
      </c>
    </row>
    <row r="11" spans="1:6">
      <c r="A11" s="1">
        <f t="shared" si="5"/>
        <v>6</v>
      </c>
      <c r="B11" s="1">
        <f t="shared" si="0"/>
        <v>0.10471975511965977</v>
      </c>
      <c r="C11" s="1">
        <f t="shared" si="4"/>
        <v>-0.99909559642878731</v>
      </c>
      <c r="D11" s="1">
        <f t="shared" si="1"/>
        <v>9.5056645723866432E-5</v>
      </c>
      <c r="E11" s="1">
        <f t="shared" si="2"/>
        <v>-9.5056645723866424</v>
      </c>
      <c r="F11" s="1">
        <f t="shared" si="3"/>
        <v>90.939437277405588</v>
      </c>
    </row>
    <row r="12" spans="1:6">
      <c r="A12" s="1">
        <f t="shared" si="5"/>
        <v>7</v>
      </c>
      <c r="B12" s="1">
        <f t="shared" si="0"/>
        <v>0.12217304763960307</v>
      </c>
      <c r="C12" s="1">
        <f t="shared" si="4"/>
        <v>-0.99933714251706518</v>
      </c>
      <c r="D12" s="1">
        <f t="shared" si="1"/>
        <v>8.1388664983362145E-5</v>
      </c>
      <c r="E12" s="1">
        <f t="shared" si="2"/>
        <v>-8.1388664983362133</v>
      </c>
      <c r="F12" s="1">
        <f t="shared" si="3"/>
        <v>66.784210529006813</v>
      </c>
    </row>
    <row r="13" spans="1:6">
      <c r="A13" s="1">
        <f t="shared" si="5"/>
        <v>8</v>
      </c>
      <c r="B13" s="1">
        <f t="shared" si="0"/>
        <v>0.13962634015954636</v>
      </c>
      <c r="C13" s="1">
        <f t="shared" si="4"/>
        <v>-0.99949397638946813</v>
      </c>
      <c r="D13" s="1">
        <f t="shared" si="1"/>
        <v>7.1116980603264172E-5</v>
      </c>
      <c r="E13" s="1">
        <f t="shared" si="2"/>
        <v>-7.1116980603264155</v>
      </c>
      <c r="F13" s="1">
        <f t="shared" si="3"/>
        <v>51.100170422642826</v>
      </c>
    </row>
    <row r="14" spans="1:6">
      <c r="A14" s="1">
        <f t="shared" si="5"/>
        <v>9</v>
      </c>
      <c r="B14" s="1">
        <f t="shared" si="0"/>
        <v>0.15707963267948966</v>
      </c>
      <c r="C14" s="1">
        <f t="shared" si="4"/>
        <v>-0.9996015282474473</v>
      </c>
      <c r="D14" s="1">
        <f t="shared" si="1"/>
        <v>6.3111725513182977E-5</v>
      </c>
      <c r="E14" s="1">
        <f t="shared" si="2"/>
        <v>-6.3111725513182959</v>
      </c>
      <c r="F14" s="1">
        <f t="shared" si="3"/>
        <v>40.344278745867953</v>
      </c>
    </row>
    <row r="15" spans="1:6">
      <c r="A15" s="1">
        <f t="shared" si="5"/>
        <v>10</v>
      </c>
      <c r="B15" s="1">
        <f t="shared" si="0"/>
        <v>0.17453292519943295</v>
      </c>
      <c r="C15" s="1">
        <f t="shared" si="4"/>
        <v>-0.99967847225487738</v>
      </c>
      <c r="D15" s="1">
        <f t="shared" si="1"/>
        <v>5.669401651145782E-5</v>
      </c>
      <c r="E15" s="1">
        <f t="shared" si="2"/>
        <v>-5.6694016511457814</v>
      </c>
      <c r="F15" s="1">
        <f t="shared" si="3"/>
        <v>32.649109373532973</v>
      </c>
    </row>
    <row r="16" spans="1:6">
      <c r="A16" s="1">
        <f t="shared" si="5"/>
        <v>11</v>
      </c>
      <c r="B16" s="1">
        <f t="shared" si="0"/>
        <v>0.19198621771937624</v>
      </c>
      <c r="C16" s="1">
        <f t="shared" si="4"/>
        <v>-0.99973540831367391</v>
      </c>
      <c r="D16" s="1">
        <f t="shared" si="1"/>
        <v>5.143141378334046E-5</v>
      </c>
      <c r="E16" s="1">
        <f t="shared" si="2"/>
        <v>-5.1431413783340449</v>
      </c>
      <c r="F16" s="1">
        <f t="shared" si="3"/>
        <v>26.954666364644865</v>
      </c>
    </row>
    <row r="17" spans="1:6">
      <c r="A17" s="1">
        <f t="shared" si="5"/>
        <v>12</v>
      </c>
      <c r="B17" s="1">
        <f t="shared" si="0"/>
        <v>0.20943951023931953</v>
      </c>
      <c r="C17" s="1">
        <f t="shared" si="4"/>
        <v>-0.99977871574622112</v>
      </c>
      <c r="D17" s="1">
        <f t="shared" si="1"/>
        <v>4.7035420134952388E-5</v>
      </c>
      <c r="E17" s="1">
        <f t="shared" si="2"/>
        <v>-4.7035420134952375</v>
      </c>
      <c r="F17" s="1">
        <f t="shared" si="3"/>
        <v>22.623013792130656</v>
      </c>
    </row>
    <row r="18" spans="1:6">
      <c r="A18" s="1">
        <f t="shared" si="5"/>
        <v>13</v>
      </c>
      <c r="B18" s="1">
        <f t="shared" si="0"/>
        <v>0.22689280275926282</v>
      </c>
      <c r="C18" s="1">
        <f t="shared" si="4"/>
        <v>-0.99981242023642369</v>
      </c>
      <c r="D18" s="1">
        <f t="shared" si="1"/>
        <v>4.3306200708630124E-5</v>
      </c>
      <c r="E18" s="1">
        <f t="shared" si="2"/>
        <v>-4.330620070863012</v>
      </c>
      <c r="F18" s="1">
        <f t="shared" si="3"/>
        <v>19.25158070361287</v>
      </c>
    </row>
    <row r="19" spans="1:6">
      <c r="A19" s="1">
        <f t="shared" si="5"/>
        <v>14</v>
      </c>
      <c r="B19" s="1">
        <f t="shared" si="0"/>
        <v>0.24434609527920614</v>
      </c>
      <c r="C19" s="1">
        <f t="shared" si="4"/>
        <v>-0.99983916384408245</v>
      </c>
      <c r="D19" s="1">
        <f t="shared" si="1"/>
        <v>4.0100957539907274E-5</v>
      </c>
      <c r="E19" s="1">
        <f t="shared" si="2"/>
        <v>-4.0100957539907274</v>
      </c>
      <c r="F19" s="1">
        <f t="shared" si="3"/>
        <v>16.576159198025792</v>
      </c>
    </row>
    <row r="20" spans="1:6">
      <c r="A20" s="1">
        <f t="shared" si="5"/>
        <v>15</v>
      </c>
      <c r="B20" s="1">
        <f t="shared" si="0"/>
        <v>0.26179938779914941</v>
      </c>
      <c r="C20" s="1">
        <f t="shared" si="4"/>
        <v>-0.99986073875689863</v>
      </c>
      <c r="D20" s="1">
        <f t="shared" si="1"/>
        <v>3.7314937625964719E-5</v>
      </c>
      <c r="E20" s="1">
        <f t="shared" si="2"/>
        <v>-3.7314937625964717</v>
      </c>
      <c r="F20" s="1">
        <f t="shared" si="3"/>
        <v>14.417528957561846</v>
      </c>
    </row>
    <row r="21" spans="1:6">
      <c r="A21" s="1">
        <f t="shared" si="5"/>
        <v>16</v>
      </c>
      <c r="B21" s="1">
        <f t="shared" si="0"/>
        <v>0.27925268031909273</v>
      </c>
      <c r="C21" s="1">
        <f t="shared" si="4"/>
        <v>-0.99987839541063728</v>
      </c>
      <c r="D21" s="1">
        <f t="shared" si="1"/>
        <v>3.4869554886846413E-5</v>
      </c>
      <c r="E21" s="1">
        <f t="shared" si="2"/>
        <v>-3.4869554886846412</v>
      </c>
      <c r="F21" s="1">
        <f t="shared" si="3"/>
        <v>12.65064507640469</v>
      </c>
    </row>
    <row r="22" spans="1:6">
      <c r="A22" s="1">
        <f t="shared" si="5"/>
        <v>17</v>
      </c>
      <c r="B22" s="1">
        <f t="shared" si="0"/>
        <v>0.29670597283903599</v>
      </c>
      <c r="C22" s="1">
        <f t="shared" si="4"/>
        <v>-0.99989302774560596</v>
      </c>
      <c r="D22" s="1">
        <f t="shared" si="1"/>
        <v>3.2704700233055185E-5</v>
      </c>
      <c r="E22" s="1">
        <f t="shared" si="2"/>
        <v>-3.2704700233055184</v>
      </c>
      <c r="F22" s="1">
        <f t="shared" si="3"/>
        <v>11.186112319272652</v>
      </c>
    </row>
    <row r="23" spans="1:6">
      <c r="A23" s="1">
        <f t="shared" si="5"/>
        <v>18</v>
      </c>
      <c r="B23" s="1">
        <f t="shared" si="0"/>
        <v>0.31415926535897931</v>
      </c>
      <c r="C23" s="1">
        <f t="shared" si="4"/>
        <v>-0.99990528855876093</v>
      </c>
      <c r="D23" s="1">
        <f t="shared" si="1"/>
        <v>3.0773612717190534E-5</v>
      </c>
      <c r="E23" s="1">
        <f t="shared" si="2"/>
        <v>-3.0773612717190528</v>
      </c>
      <c r="F23" s="1">
        <f t="shared" si="3"/>
        <v>9.9586498521107245</v>
      </c>
    </row>
    <row r="24" spans="1:6">
      <c r="A24" s="1">
        <f t="shared" si="5"/>
        <v>19</v>
      </c>
      <c r="B24" s="1">
        <f t="shared" si="0"/>
        <v>0.33161255787892263</v>
      </c>
      <c r="C24" s="1">
        <f t="shared" si="4"/>
        <v>-0.99991566354845252</v>
      </c>
      <c r="D24" s="1">
        <f t="shared" si="1"/>
        <v>2.9039369074667794E-5</v>
      </c>
      <c r="E24" s="1">
        <f t="shared" si="2"/>
        <v>-2.9039369074667793</v>
      </c>
      <c r="F24" s="1">
        <f t="shared" si="3"/>
        <v>8.919686729427962</v>
      </c>
    </row>
    <row r="25" spans="1:6">
      <c r="A25" s="1">
        <f t="shared" si="5"/>
        <v>20</v>
      </c>
      <c r="B25" s="1">
        <f t="shared" si="0"/>
        <v>0.3490658503988659</v>
      </c>
      <c r="C25" s="1">
        <f t="shared" si="4"/>
        <v>-0.99992452013079225</v>
      </c>
      <c r="D25" s="1">
        <f t="shared" si="1"/>
        <v>2.7472425677926729E-5</v>
      </c>
      <c r="E25" s="1">
        <f t="shared" si="2"/>
        <v>-2.7472425677926728</v>
      </c>
      <c r="F25" s="1">
        <f t="shared" si="3"/>
        <v>8.0324802320266357</v>
      </c>
    </row>
    <row r="26" spans="1:6">
      <c r="A26" s="1">
        <f t="shared" si="5"/>
        <v>21</v>
      </c>
      <c r="B26" s="1">
        <f t="shared" si="0"/>
        <v>0.36651914291880922</v>
      </c>
      <c r="C26" s="1">
        <f t="shared" si="4"/>
        <v>-0.99993214039353095</v>
      </c>
      <c r="D26" s="1">
        <f t="shared" si="1"/>
        <v>2.6048862355126996E-5</v>
      </c>
      <c r="E26" s="1">
        <f t="shared" si="2"/>
        <v>-2.6048862355126996</v>
      </c>
      <c r="F26" s="1">
        <f t="shared" si="3"/>
        <v>7.2688204614284997</v>
      </c>
    </row>
    <row r="27" spans="1:6">
      <c r="A27" s="1">
        <f t="shared" si="5"/>
        <v>22</v>
      </c>
      <c r="B27" s="1">
        <f t="shared" si="0"/>
        <v>0.38397243543875248</v>
      </c>
      <c r="C27" s="1">
        <f t="shared" si="4"/>
        <v>-0.99993874381582981</v>
      </c>
      <c r="D27" s="1">
        <f t="shared" si="1"/>
        <v>2.4749104899352662E-5</v>
      </c>
      <c r="E27" s="1">
        <f t="shared" si="2"/>
        <v>-2.4749104899352661</v>
      </c>
      <c r="F27" s="1">
        <f t="shared" si="3"/>
        <v>6.6067583500654932</v>
      </c>
    </row>
    <row r="28" spans="1:6">
      <c r="A28" s="1">
        <f t="shared" si="5"/>
        <v>23</v>
      </c>
      <c r="B28" s="1">
        <f t="shared" si="0"/>
        <v>0.40142572795869574</v>
      </c>
      <c r="C28" s="1">
        <f t="shared" si="4"/>
        <v>-0.99994450323136519</v>
      </c>
      <c r="D28" s="1">
        <f t="shared" si="1"/>
        <v>2.3556980666494031E-5</v>
      </c>
      <c r="E28" s="1">
        <f t="shared" si="2"/>
        <v>-2.3556980666494023</v>
      </c>
      <c r="F28" s="1">
        <f t="shared" si="3"/>
        <v>6.0290093413807391</v>
      </c>
    </row>
    <row r="29" spans="1:6">
      <c r="A29" s="1">
        <f t="shared" si="5"/>
        <v>24</v>
      </c>
      <c r="B29" s="1">
        <f t="shared" si="0"/>
        <v>0.41887902047863906</v>
      </c>
      <c r="C29" s="1">
        <f t="shared" si="4"/>
        <v>-0.99994955623726733</v>
      </c>
      <c r="D29" s="1">
        <f t="shared" si="1"/>
        <v>2.2459010163479416E-5</v>
      </c>
      <c r="E29" s="1">
        <f t="shared" si="2"/>
        <v>-2.2459010163479411</v>
      </c>
      <c r="F29" s="1">
        <f t="shared" si="3"/>
        <v>5.5218124887251685</v>
      </c>
    </row>
    <row r="30" spans="1:6">
      <c r="A30" s="1">
        <f t="shared" si="5"/>
        <v>25</v>
      </c>
      <c r="B30" s="1">
        <f t="shared" si="0"/>
        <v>0.43633231299858238</v>
      </c>
      <c r="C30" s="1">
        <f t="shared" si="4"/>
        <v>-0.99995401347542301</v>
      </c>
      <c r="D30" s="1">
        <f t="shared" si="1"/>
        <v>2.1443868582207709E-5</v>
      </c>
      <c r="E30" s="1">
        <f t="shared" si="2"/>
        <v>-2.1443868582207704</v>
      </c>
      <c r="F30" s="1">
        <f t="shared" si="3"/>
        <v>5.0741023193291879</v>
      </c>
    </row>
    <row r="31" spans="1:6">
      <c r="A31" s="1">
        <f t="shared" si="5"/>
        <v>26</v>
      </c>
      <c r="B31" s="1">
        <f t="shared" si="0"/>
        <v>0.45378560551852565</v>
      </c>
      <c r="C31" s="1">
        <f t="shared" si="4"/>
        <v>-0.99995796472898069</v>
      </c>
      <c r="D31" s="1">
        <f t="shared" si="1"/>
        <v>2.0501971545300986E-5</v>
      </c>
      <c r="E31" s="1">
        <f t="shared" si="2"/>
        <v>-2.0501971545300983</v>
      </c>
      <c r="F31" s="1">
        <f t="shared" si="3"/>
        <v>4.676899178969248</v>
      </c>
    </row>
    <row r="32" spans="1:6">
      <c r="A32" s="1">
        <f t="shared" si="5"/>
        <v>27</v>
      </c>
      <c r="B32" s="1">
        <f t="shared" si="0"/>
        <v>0.47123889803846897</v>
      </c>
      <c r="C32" s="1">
        <f t="shared" si="4"/>
        <v>-0.99996148346879732</v>
      </c>
      <c r="D32" s="1">
        <f t="shared" si="1"/>
        <v>1.9625152874035024E-5</v>
      </c>
      <c r="E32" s="1">
        <f t="shared" si="2"/>
        <v>-1.9625152874035021</v>
      </c>
      <c r="F32" s="1">
        <f t="shared" si="3"/>
        <v>4.3228545832617158</v>
      </c>
    </row>
    <row r="33" spans="1:6">
      <c r="A33" s="1">
        <f t="shared" si="5"/>
        <v>28</v>
      </c>
      <c r="B33" s="1">
        <f t="shared" si="0"/>
        <v>0.48869219055841229</v>
      </c>
      <c r="C33" s="1">
        <f t="shared" si="4"/>
        <v>-0.99996463028439619</v>
      </c>
      <c r="D33" s="1">
        <f t="shared" si="1"/>
        <v>1.8806411381747426E-5</v>
      </c>
      <c r="E33" s="1">
        <f t="shared" si="2"/>
        <v>-1.8806411381747423</v>
      </c>
      <c r="F33" s="1">
        <f t="shared" si="3"/>
        <v>4.0059081181107148</v>
      </c>
    </row>
    <row r="34" spans="1:6">
      <c r="A34" s="1">
        <f t="shared" si="5"/>
        <v>29</v>
      </c>
      <c r="B34" s="1">
        <f t="shared" si="0"/>
        <v>0.50614548307835561</v>
      </c>
      <c r="C34" s="1">
        <f t="shared" si="4"/>
        <v>-0.99996745550160138</v>
      </c>
      <c r="D34" s="1">
        <f t="shared" si="1"/>
        <v>1.8039710037321041E-5</v>
      </c>
      <c r="E34" s="1">
        <f t="shared" si="2"/>
        <v>-1.8039710037321042</v>
      </c>
      <c r="F34" s="1">
        <f t="shared" si="3"/>
        <v>3.7210256729755371</v>
      </c>
    </row>
    <row r="35" spans="1:6">
      <c r="A35" s="1">
        <f t="shared" si="5"/>
        <v>30</v>
      </c>
      <c r="B35" s="1">
        <f t="shared" si="0"/>
        <v>0.52359877559829882</v>
      </c>
      <c r="C35" s="1">
        <f t="shared" si="4"/>
        <v>-0.99997000119995205</v>
      </c>
      <c r="D35" s="1">
        <f t="shared" si="1"/>
        <v>1.7319815283077456E-5</v>
      </c>
      <c r="E35" s="1">
        <f t="shared" si="2"/>
        <v>-1.7319815283077455</v>
      </c>
      <c r="F35" s="1">
        <f t="shared" si="3"/>
        <v>3.4639976962460577</v>
      </c>
    </row>
    <row r="36" spans="1:6">
      <c r="A36" s="1">
        <f t="shared" si="5"/>
        <v>31</v>
      </c>
      <c r="B36" s="1">
        <f t="shared" si="0"/>
        <v>0.54105206811824214</v>
      </c>
      <c r="C36" s="1">
        <f t="shared" si="4"/>
        <v>-0.99997230278218319</v>
      </c>
      <c r="D36" s="1">
        <f t="shared" si="1"/>
        <v>1.6642167442717451E-5</v>
      </c>
      <c r="E36" s="1">
        <f t="shared" si="2"/>
        <v>-1.6642167442717448</v>
      </c>
      <c r="F36" s="1">
        <f t="shared" si="3"/>
        <v>3.2312822439968696</v>
      </c>
    </row>
    <row r="37" spans="1:6">
      <c r="A37" s="1">
        <f t="shared" si="5"/>
        <v>32</v>
      </c>
      <c r="B37" s="1">
        <f t="shared" si="0"/>
        <v>0.55850536063818546</v>
      </c>
      <c r="C37" s="1">
        <f t="shared" si="4"/>
        <v>-0.99997439020593448</v>
      </c>
      <c r="D37" s="1">
        <f t="shared" si="1"/>
        <v>1.6002775420279056E-5</v>
      </c>
      <c r="E37" s="1">
        <f t="shared" si="2"/>
        <v>-1.6002775420279054</v>
      </c>
      <c r="F37" s="1">
        <f t="shared" si="3"/>
        <v>3.0198818061822239</v>
      </c>
    </row>
    <row r="38" spans="1:6">
      <c r="A38" s="1">
        <f t="shared" si="5"/>
        <v>33</v>
      </c>
      <c r="B38" s="1">
        <f t="shared" si="0"/>
        <v>0.57595865315812866</v>
      </c>
      <c r="C38" s="1">
        <f t="shared" si="4"/>
        <v>-0.99997628895827506</v>
      </c>
      <c r="D38" s="1">
        <f t="shared" si="1"/>
        <v>1.5398130538816367E-5</v>
      </c>
      <c r="E38" s="1">
        <f t="shared" si="2"/>
        <v>-1.5398130538816366</v>
      </c>
      <c r="F38" s="1">
        <f t="shared" si="3"/>
        <v>2.8272458509509706</v>
      </c>
    </row>
    <row r="39" spans="1:6">
      <c r="A39" s="1">
        <f t="shared" si="5"/>
        <v>34</v>
      </c>
      <c r="B39" s="1">
        <f t="shared" si="0"/>
        <v>0.59341194567807198</v>
      </c>
      <c r="C39" s="1">
        <f t="shared" si="4"/>
        <v>-0.99997802083263732</v>
      </c>
      <c r="D39" s="1">
        <f t="shared" si="1"/>
        <v>1.4825135579215092E-5</v>
      </c>
      <c r="E39" s="1">
        <f t="shared" si="2"/>
        <v>-1.4825135579215092</v>
      </c>
      <c r="F39" s="1">
        <f t="shared" si="3"/>
        <v>2.651193128266593</v>
      </c>
    </row>
    <row r="40" spans="1:6">
      <c r="A40" s="1">
        <f t="shared" si="5"/>
        <v>35</v>
      </c>
      <c r="B40" s="1">
        <f t="shared" si="0"/>
        <v>0.6108652381980153</v>
      </c>
      <c r="C40" s="1">
        <f t="shared" si="4"/>
        <v>-0.99997960455264978</v>
      </c>
      <c r="D40" s="1">
        <f t="shared" si="1"/>
        <v>1.4281045979786552E-5</v>
      </c>
      <c r="E40" s="1">
        <f t="shared" si="2"/>
        <v>-1.4281045979786551</v>
      </c>
      <c r="F40" s="1">
        <f t="shared" si="3"/>
        <v>2.4898492834014943</v>
      </c>
    </row>
    <row r="41" spans="1:6">
      <c r="A41" s="1">
        <f t="shared" si="5"/>
        <v>36</v>
      </c>
      <c r="B41" s="1">
        <f t="shared" si="0"/>
        <v>0.62831853071795862</v>
      </c>
      <c r="C41" s="1">
        <f t="shared" si="4"/>
        <v>-0.99998105627640244</v>
      </c>
      <c r="D41" s="1">
        <f t="shared" si="1"/>
        <v>1.376342083251675E-5</v>
      </c>
      <c r="E41" s="1">
        <f t="shared" si="2"/>
        <v>-1.3763420832516748</v>
      </c>
      <c r="F41" s="1">
        <f t="shared" si="3"/>
        <v>2.341596427104049</v>
      </c>
    </row>
    <row r="42" spans="1:6">
      <c r="A42" s="1">
        <f t="shared" si="5"/>
        <v>37</v>
      </c>
      <c r="B42" s="1">
        <f t="shared" si="0"/>
        <v>0.64577182323790194</v>
      </c>
      <c r="C42" s="1">
        <f t="shared" si="4"/>
        <v>-0.99998239000663458</v>
      </c>
      <c r="D42" s="1">
        <f t="shared" si="1"/>
        <v>1.3270081822880829E-5</v>
      </c>
      <c r="E42" s="1">
        <f t="shared" si="2"/>
        <v>-1.3270081822880828</v>
      </c>
      <c r="F42" s="1">
        <f t="shared" si="3"/>
        <v>2.205032113388492</v>
      </c>
    </row>
    <row r="43" spans="1:6">
      <c r="A43" s="1">
        <f t="shared" si="5"/>
        <v>38</v>
      </c>
      <c r="B43" s="1">
        <f t="shared" si="0"/>
        <v>0.66322511575784526</v>
      </c>
      <c r="C43" s="1">
        <f t="shared" si="4"/>
        <v>-0.99998361792638202</v>
      </c>
      <c r="D43" s="1">
        <f t="shared" si="1"/>
        <v>1.2799078650163833E-5</v>
      </c>
      <c r="E43" s="1">
        <f t="shared" si="2"/>
        <v>-1.2799078650163831</v>
      </c>
      <c r="F43" s="1">
        <f t="shared" si="3"/>
        <v>2.0789357713474121</v>
      </c>
    </row>
    <row r="44" spans="1:6">
      <c r="A44" s="1">
        <f t="shared" si="5"/>
        <v>39</v>
      </c>
      <c r="B44" s="1">
        <f t="shared" si="0"/>
        <v>0.68067840827778858</v>
      </c>
      <c r="C44" s="1">
        <f t="shared" si="4"/>
        <v>-0.9999847506751689</v>
      </c>
      <c r="D44" s="1">
        <f t="shared" si="1"/>
        <v>1.2348659765274127E-5</v>
      </c>
      <c r="E44" s="1">
        <f t="shared" si="2"/>
        <v>-1.2348659765274126</v>
      </c>
      <c r="F44" s="1">
        <f t="shared" si="3"/>
        <v>1.9622410822047951</v>
      </c>
    </row>
    <row r="45" spans="1:6">
      <c r="A45" s="1">
        <f t="shared" si="5"/>
        <v>40</v>
      </c>
      <c r="B45" s="1">
        <f t="shared" si="0"/>
        <v>0.69813170079773179</v>
      </c>
      <c r="C45" s="1">
        <f t="shared" si="4"/>
        <v>-0.9999857975774834</v>
      </c>
      <c r="D45" s="1">
        <f t="shared" si="1"/>
        <v>1.191724749558657E-5</v>
      </c>
      <c r="E45" s="1">
        <f t="shared" si="2"/>
        <v>-1.1917247495586569</v>
      </c>
      <c r="F45" s="1">
        <f t="shared" si="3"/>
        <v>1.8540131278935399</v>
      </c>
    </row>
    <row r="46" spans="1:6">
      <c r="A46" s="1">
        <f t="shared" si="5"/>
        <v>41</v>
      </c>
      <c r="B46" s="1">
        <f t="shared" si="0"/>
        <v>0.71558499331767511</v>
      </c>
      <c r="C46" s="1">
        <f t="shared" si="4"/>
        <v>-0.99998676683272925</v>
      </c>
      <c r="D46" s="1">
        <f t="shared" si="1"/>
        <v>1.1503416807866458E-5</v>
      </c>
      <c r="E46" s="1">
        <f t="shared" si="2"/>
        <v>-1.1503416807866458</v>
      </c>
      <c r="F46" s="1">
        <f t="shared" si="3"/>
        <v>1.7534293918239763</v>
      </c>
    </row>
    <row r="47" spans="1:6">
      <c r="A47" s="1">
        <f t="shared" si="5"/>
        <v>42</v>
      </c>
      <c r="B47" s="1">
        <f t="shared" si="0"/>
        <v>0.73303828583761843</v>
      </c>
      <c r="C47" s="1">
        <f t="shared" si="4"/>
        <v>-0.9999876656739014</v>
      </c>
      <c r="D47" s="1">
        <f t="shared" si="1"/>
        <v>1.1105877102951629E-5</v>
      </c>
      <c r="E47" s="1">
        <f t="shared" si="2"/>
        <v>-1.1105877102951629</v>
      </c>
      <c r="F47" s="1">
        <f t="shared" si="3"/>
        <v>1.6597638870768463</v>
      </c>
    </row>
    <row r="48" spans="1:6">
      <c r="A48" s="1">
        <f t="shared" si="5"/>
        <v>43</v>
      </c>
      <c r="B48" s="1">
        <f t="shared" si="0"/>
        <v>0.75049157835756175</v>
      </c>
      <c r="C48" s="1">
        <f t="shared" si="4"/>
        <v>-0.99998850050073396</v>
      </c>
      <c r="D48" s="1">
        <f t="shared" si="1"/>
        <v>1.0723456548649403E-5</v>
      </c>
      <c r="E48" s="1">
        <f t="shared" si="2"/>
        <v>-1.0723456548649402</v>
      </c>
      <c r="F48" s="1">
        <f t="shared" si="3"/>
        <v>1.5723738371206901</v>
      </c>
    </row>
    <row r="49" spans="1:6">
      <c r="A49" s="1">
        <f t="shared" si="5"/>
        <v>44</v>
      </c>
      <c r="B49" s="1">
        <f t="shared" si="0"/>
        <v>0.76794487087750496</v>
      </c>
      <c r="C49" s="1">
        <f t="shared" si="4"/>
        <v>-0.99998927699190765</v>
      </c>
      <c r="D49" s="1">
        <f t="shared" si="1"/>
        <v>1.035508854702088E-5</v>
      </c>
      <c r="E49" s="1">
        <f t="shared" si="2"/>
        <v>-1.0355088547020879</v>
      </c>
      <c r="F49" s="1">
        <f t="shared" si="3"/>
        <v>1.4906884503621729</v>
      </c>
    </row>
    <row r="50" spans="1:6">
      <c r="A50" s="1">
        <f t="shared" si="5"/>
        <v>45</v>
      </c>
      <c r="B50" s="1">
        <f t="shared" si="0"/>
        <v>0.78539816339744828</v>
      </c>
      <c r="C50" s="1">
        <f t="shared" si="4"/>
        <v>-0.99999000019999607</v>
      </c>
      <c r="D50" s="1">
        <f t="shared" si="1"/>
        <v>9.999800003999922E-6</v>
      </c>
      <c r="E50" s="1">
        <f t="shared" si="2"/>
        <v>-0.99998000039999213</v>
      </c>
      <c r="F50" s="1">
        <f t="shared" si="3"/>
        <v>1.4141994205203088</v>
      </c>
    </row>
    <row r="51" spans="1:6">
      <c r="A51" s="1">
        <f t="shared" si="5"/>
        <v>46</v>
      </c>
      <c r="B51" s="1">
        <f t="shared" si="0"/>
        <v>0.80285145591739149</v>
      </c>
      <c r="C51" s="1">
        <f t="shared" si="4"/>
        <v>-0.99999067463211999</v>
      </c>
      <c r="D51" s="1">
        <f t="shared" si="1"/>
        <v>9.6567011270286447E-6</v>
      </c>
      <c r="E51" s="1">
        <f t="shared" si="2"/>
        <v>-0.96567011270286429</v>
      </c>
      <c r="F51" s="1">
        <f t="shared" si="3"/>
        <v>1.342452856006811</v>
      </c>
    </row>
    <row r="52" spans="1:6">
      <c r="A52" s="1">
        <f t="shared" si="5"/>
        <v>47</v>
      </c>
      <c r="B52" s="1">
        <f t="shared" si="0"/>
        <v>0.82030474843733492</v>
      </c>
      <c r="C52" s="1">
        <f t="shared" si="4"/>
        <v>-0.99999130431871441</v>
      </c>
      <c r="D52" s="1">
        <f t="shared" si="1"/>
        <v>9.3249765230715566E-6</v>
      </c>
      <c r="E52" s="1">
        <f t="shared" si="2"/>
        <v>-0.93249765230715553</v>
      </c>
      <c r="F52" s="1">
        <f t="shared" si="3"/>
        <v>1.2750423977060177</v>
      </c>
    </row>
    <row r="53" spans="1:6">
      <c r="A53" s="1">
        <f t="shared" si="5"/>
        <v>48</v>
      </c>
      <c r="B53" s="1">
        <f t="shared" si="0"/>
        <v>0.83775804095727813</v>
      </c>
      <c r="C53" s="1">
        <f t="shared" si="4"/>
        <v>-0.99999189287236812</v>
      </c>
      <c r="D53" s="1">
        <f t="shared" si="1"/>
        <v>9.0038774072992561E-6</v>
      </c>
      <c r="E53" s="1">
        <f t="shared" si="2"/>
        <v>-0.90038774072992556</v>
      </c>
      <c r="F53" s="1">
        <f t="shared" si="3"/>
        <v>1.2116033291746606</v>
      </c>
    </row>
    <row r="54" spans="1:6">
      <c r="A54" s="1">
        <f t="shared" si="5"/>
        <v>49</v>
      </c>
      <c r="B54" s="1">
        <f t="shared" si="0"/>
        <v>0.85521133347722134</v>
      </c>
      <c r="C54" s="1">
        <f t="shared" si="4"/>
        <v>-0.99999244353834038</v>
      </c>
      <c r="D54" s="1">
        <f t="shared" si="1"/>
        <v>8.6927147636955785E-6</v>
      </c>
      <c r="E54" s="1">
        <f t="shared" si="2"/>
        <v>-0.86927147636955771</v>
      </c>
      <c r="F54" s="1">
        <f t="shared" si="3"/>
        <v>1.1518075188971779</v>
      </c>
    </row>
    <row r="55" spans="1:6">
      <c r="A55" s="1">
        <f t="shared" si="5"/>
        <v>50</v>
      </c>
      <c r="B55" s="1">
        <f t="shared" si="0"/>
        <v>0.87266462599716477</v>
      </c>
      <c r="C55" s="1">
        <f t="shared" si="4"/>
        <v>-0.99999295923807041</v>
      </c>
      <c r="D55" s="1">
        <f t="shared" si="1"/>
        <v>8.3908533242321769E-6</v>
      </c>
      <c r="E55" s="1">
        <f t="shared" si="2"/>
        <v>-0.83908533242321748</v>
      </c>
      <c r="F55" s="1">
        <f t="shared" si="3"/>
        <v>1.0953590627981595</v>
      </c>
    </row>
    <row r="56" spans="1:6">
      <c r="A56" s="1">
        <f t="shared" si="5"/>
        <v>51</v>
      </c>
      <c r="B56" s="1">
        <f t="shared" si="0"/>
        <v>0.89011791851710798</v>
      </c>
      <c r="C56" s="1">
        <f t="shared" si="4"/>
        <v>-0.99999344260676992</v>
      </c>
      <c r="D56" s="1">
        <f t="shared" si="1"/>
        <v>8.0977062541641622E-6</v>
      </c>
      <c r="E56" s="1">
        <f t="shared" si="2"/>
        <v>-0.80977062541641609</v>
      </c>
      <c r="F56" s="1">
        <f t="shared" si="3"/>
        <v>1.0419905182348508</v>
      </c>
    </row>
    <row r="57" spans="1:6">
      <c r="A57" s="1">
        <f t="shared" si="5"/>
        <v>52</v>
      </c>
      <c r="B57" s="1">
        <f t="shared" si="0"/>
        <v>0.9075712110370513</v>
      </c>
      <c r="C57" s="1">
        <f t="shared" si="4"/>
        <v>-0.99999389602599698</v>
      </c>
      <c r="D57" s="1">
        <f t="shared" si="1"/>
        <v>7.8127304482911634E-6</v>
      </c>
      <c r="E57" s="1">
        <f t="shared" si="2"/>
        <v>-0.78127304482911619</v>
      </c>
      <c r="F57" s="1">
        <f t="shared" si="3"/>
        <v>0.99145963933061243</v>
      </c>
    </row>
    <row r="58" spans="1:6">
      <c r="A58" s="1">
        <f t="shared" si="5"/>
        <v>53</v>
      </c>
      <c r="B58" s="1">
        <f t="shared" si="0"/>
        <v>0.92502450355699462</v>
      </c>
      <c r="C58" s="1">
        <f t="shared" si="4"/>
        <v>-0.99999432165196334</v>
      </c>
      <c r="D58" s="1">
        <f t="shared" si="1"/>
        <v>7.535422357382761E-6</v>
      </c>
      <c r="E58" s="1">
        <f t="shared" si="2"/>
        <v>-0.75354223573827595</v>
      </c>
      <c r="F58" s="1">
        <f t="shared" si="3"/>
        <v>0.94354653866569294</v>
      </c>
    </row>
    <row r="59" spans="1:6">
      <c r="A59" s="1">
        <f t="shared" si="5"/>
        <v>54</v>
      </c>
      <c r="B59" s="1">
        <f t="shared" si="0"/>
        <v>0.94247779607693793</v>
      </c>
      <c r="C59" s="1">
        <f t="shared" si="4"/>
        <v>-0.9999947214401993</v>
      </c>
      <c r="D59" s="1">
        <f t="shared" si="1"/>
        <v>7.2653142759290333E-6</v>
      </c>
      <c r="E59" s="1">
        <f t="shared" si="2"/>
        <v>-0.72653142759290323</v>
      </c>
      <c r="F59" s="1">
        <f t="shared" si="3"/>
        <v>0.89805121271711774</v>
      </c>
    </row>
    <row r="60" spans="1:6">
      <c r="A60" s="1">
        <f t="shared" si="5"/>
        <v>55</v>
      </c>
      <c r="B60" s="1">
        <f t="shared" si="0"/>
        <v>0.95993108859688125</v>
      </c>
      <c r="C60" s="1">
        <f t="shared" si="4"/>
        <v>-0.99999509716710078</v>
      </c>
      <c r="D60" s="1">
        <f t="shared" si="1"/>
        <v>7.00197103238123E-6</v>
      </c>
      <c r="E60" s="1">
        <f t="shared" si="2"/>
        <v>-0.7001971032381229</v>
      </c>
      <c r="F60" s="1">
        <f t="shared" si="3"/>
        <v>0.85479137858579002</v>
      </c>
    </row>
    <row r="61" spans="1:6">
      <c r="A61" s="1">
        <f t="shared" si="5"/>
        <v>56</v>
      </c>
      <c r="B61" s="1">
        <f t="shared" si="0"/>
        <v>0.97738438111682457</v>
      </c>
      <c r="C61" s="1">
        <f t="shared" si="4"/>
        <v>-0.99999545044880134</v>
      </c>
      <c r="D61" s="1">
        <f t="shared" si="1"/>
        <v>6.744987031443641E-6</v>
      </c>
      <c r="E61" s="1">
        <f t="shared" si="2"/>
        <v>-0.674498703144364</v>
      </c>
      <c r="F61" s="1">
        <f t="shared" si="3"/>
        <v>0.81360057789975937</v>
      </c>
    </row>
    <row r="62" spans="1:6">
      <c r="A62" s="1">
        <f t="shared" si="5"/>
        <v>57</v>
      </c>
      <c r="B62" s="1">
        <f t="shared" si="0"/>
        <v>0.99483767363676778</v>
      </c>
      <c r="C62" s="1">
        <f t="shared" si="4"/>
        <v>-0.99999578275773682</v>
      </c>
      <c r="D62" s="1">
        <f t="shared" si="1"/>
        <v>6.4939836050475759E-6</v>
      </c>
      <c r="E62" s="1">
        <f t="shared" si="2"/>
        <v>-0.64939836050475763</v>
      </c>
      <c r="F62" s="1">
        <f t="shared" si="3"/>
        <v>0.77432651068139358</v>
      </c>
    </row>
    <row r="63" spans="1:6">
      <c r="A63" s="1">
        <f t="shared" si="5"/>
        <v>58</v>
      </c>
      <c r="B63" s="1">
        <f t="shared" si="0"/>
        <v>1.0122909661567112</v>
      </c>
      <c r="C63" s="1">
        <f t="shared" si="4"/>
        <v>-0.9999960954372219</v>
      </c>
      <c r="D63" s="1">
        <f t="shared" si="1"/>
        <v>6.248606634610803E-6</v>
      </c>
      <c r="E63" s="1">
        <f t="shared" si="2"/>
        <v>-0.62486066346108016</v>
      </c>
      <c r="F63" s="1">
        <f t="shared" si="3"/>
        <v>0.73682956768581154</v>
      </c>
    </row>
    <row r="64" spans="1:6">
      <c r="A64" s="1">
        <f t="shared" si="5"/>
        <v>59</v>
      </c>
      <c r="B64" s="1">
        <f t="shared" si="0"/>
        <v>1.0297442586766543</v>
      </c>
      <c r="C64" s="1">
        <f t="shared" si="4"/>
        <v>-0.99999638971430227</v>
      </c>
      <c r="D64" s="1">
        <f t="shared" si="1"/>
        <v>6.0085244122464936E-6</v>
      </c>
      <c r="E64" s="1">
        <f t="shared" si="2"/>
        <v>-0.6008524412246492</v>
      </c>
      <c r="F64" s="1">
        <f t="shared" si="3"/>
        <v>0.70098153447628475</v>
      </c>
    </row>
    <row r="65" spans="1:6">
      <c r="A65" s="1">
        <f t="shared" si="5"/>
        <v>60</v>
      </c>
      <c r="B65" s="1">
        <f t="shared" si="0"/>
        <v>1.0471975511965976</v>
      </c>
      <c r="C65" s="1">
        <f t="shared" si="4"/>
        <v>-0.99999666671111054</v>
      </c>
      <c r="D65" s="1">
        <f t="shared" si="1"/>
        <v>5.7734257128867551E-6</v>
      </c>
      <c r="E65" s="1">
        <f t="shared" si="2"/>
        <v>-0.57734257128867539</v>
      </c>
      <c r="F65" s="1">
        <f t="shared" si="3"/>
        <v>0.66666444447407402</v>
      </c>
    </row>
    <row r="66" spans="1:6">
      <c r="A66" s="1">
        <f t="shared" si="5"/>
        <v>61</v>
      </c>
      <c r="B66" s="1">
        <f t="shared" si="0"/>
        <v>1.064650843716541</v>
      </c>
      <c r="C66" s="1">
        <f t="shared" si="4"/>
        <v>-0.99999692745492086</v>
      </c>
      <c r="D66" s="1">
        <f t="shared" si="1"/>
        <v>5.5430180529516796E-6</v>
      </c>
      <c r="E66" s="1">
        <f t="shared" si="2"/>
        <v>-0.55430180529516782</v>
      </c>
      <c r="F66" s="1">
        <f t="shared" si="3"/>
        <v>0.63376956154599429</v>
      </c>
    </row>
    <row r="67" spans="1:6">
      <c r="A67" s="1">
        <f t="shared" si="5"/>
        <v>62</v>
      </c>
      <c r="B67" s="1">
        <f t="shared" si="0"/>
        <v>1.0821041362364843</v>
      </c>
      <c r="C67" s="1">
        <f t="shared" si="4"/>
        <v>-0.99999717288706669</v>
      </c>
      <c r="D67" s="1">
        <f t="shared" si="1"/>
        <v>5.3170261143275355E-6</v>
      </c>
      <c r="E67" s="1">
        <f t="shared" si="2"/>
        <v>-0.53170261143275344</v>
      </c>
      <c r="F67" s="1">
        <f t="shared" si="3"/>
        <v>0.60219647548642397</v>
      </c>
    </row>
    <row r="68" spans="1:6">
      <c r="A68" s="1">
        <f t="shared" si="5"/>
        <v>63</v>
      </c>
      <c r="B68" s="1">
        <f t="shared" si="0"/>
        <v>1.0995574287564276</v>
      </c>
      <c r="C68" s="1">
        <f t="shared" si="4"/>
        <v>-0.99999740387086444</v>
      </c>
      <c r="D68" s="1">
        <f t="shared" si="1"/>
        <v>5.0951903151024906E-6</v>
      </c>
      <c r="E68" s="1">
        <f t="shared" si="2"/>
        <v>-0.50951903151024902</v>
      </c>
      <c r="F68" s="1">
        <f t="shared" si="3"/>
        <v>0.57185229610377752</v>
      </c>
    </row>
    <row r="69" spans="1:6">
      <c r="A69" s="1">
        <f t="shared" si="5"/>
        <v>64</v>
      </c>
      <c r="B69" s="1">
        <f t="shared" si="0"/>
        <v>1.1170107212763709</v>
      </c>
      <c r="C69" s="1">
        <f t="shared" si="4"/>
        <v>-0.9999976211986672</v>
      </c>
      <c r="D69" s="1">
        <f t="shared" si="1"/>
        <v>4.8772655108141879E-6</v>
      </c>
      <c r="E69" s="1">
        <f t="shared" si="2"/>
        <v>-0.48772655108141877</v>
      </c>
      <c r="F69" s="1">
        <f t="shared" si="3"/>
        <v>0.54265093360952954</v>
      </c>
    </row>
    <row r="70" spans="1:6">
      <c r="A70" s="1">
        <f t="shared" si="5"/>
        <v>65</v>
      </c>
      <c r="B70" s="1">
        <f t="shared" ref="B70:B95" si="6">A70/180*PI()</f>
        <v>1.1344640137963142</v>
      </c>
      <c r="C70" s="1">
        <f t="shared" si="4"/>
        <v>-0.99999782559815142</v>
      </c>
      <c r="D70" s="1">
        <f t="shared" ref="D70:D95" si="7">$B$2*TAN(B70)/($B$2+TAN(B70)^2)</f>
        <v>4.6630198119495282E-6</v>
      </c>
      <c r="E70" s="1">
        <f t="shared" ref="E70:E95" si="8">(-1)*$B$3*TAN(B70)/(TAN(B70)^2+$B$2)</f>
        <v>-0.46630198119495275</v>
      </c>
      <c r="F70" s="1">
        <f t="shared" ref="F70:F95" si="9">1/(TAN(B70)*SIN(B70)+$B$2*COS(B70))</f>
        <v>0.51451245469207019</v>
      </c>
    </row>
    <row r="71" spans="1:6">
      <c r="A71" s="1">
        <f t="shared" si="5"/>
        <v>66</v>
      </c>
      <c r="B71" s="1">
        <f t="shared" si="6"/>
        <v>1.1519173063162573</v>
      </c>
      <c r="C71" s="1">
        <f t="shared" ref="C71:C95" si="10">(-1)*(TAN(B71))^2/((TAN(B71)^2)+$B$2)</f>
        <v>-0.99999801773792973</v>
      </c>
      <c r="D71" s="1">
        <f t="shared" si="7"/>
        <v>4.4522335051509567E-6</v>
      </c>
      <c r="E71" s="1">
        <f t="shared" si="8"/>
        <v>-0.44522335051509565</v>
      </c>
      <c r="F71" s="1">
        <f t="shared" si="9"/>
        <v>0.48736250508815271</v>
      </c>
    </row>
    <row r="72" spans="1:6">
      <c r="A72" s="1">
        <f t="shared" ref="A72:A96" si="11">A71+1</f>
        <v>67</v>
      </c>
      <c r="B72" s="1">
        <f t="shared" si="6"/>
        <v>1.1693705988362009</v>
      </c>
      <c r="C72" s="1">
        <f t="shared" si="10"/>
        <v>-0.99999819823256808</v>
      </c>
      <c r="D72" s="1">
        <f t="shared" si="7"/>
        <v>4.2446980670663812E-6</v>
      </c>
      <c r="E72" s="1">
        <f t="shared" si="8"/>
        <v>-0.42446980670663803</v>
      </c>
      <c r="F72" s="1">
        <f t="shared" si="9"/>
        <v>0.46113179068277071</v>
      </c>
    </row>
    <row r="73" spans="1:6">
      <c r="A73" s="1">
        <f t="shared" si="11"/>
        <v>68</v>
      </c>
      <c r="B73" s="1">
        <f t="shared" si="6"/>
        <v>1.186823891356144</v>
      </c>
      <c r="C73" s="1">
        <f t="shared" si="10"/>
        <v>-0.99999836764707639</v>
      </c>
      <c r="D73" s="1">
        <f t="shared" si="7"/>
        <v>4.0402152610650505E-6</v>
      </c>
      <c r="E73" s="1">
        <f t="shared" si="8"/>
        <v>-0.40402152610650499</v>
      </c>
      <c r="F73" s="1">
        <f t="shared" si="9"/>
        <v>0.4357556102080109</v>
      </c>
    </row>
    <row r="74" spans="1:6">
      <c r="A74" s="1">
        <f t="shared" si="11"/>
        <v>69</v>
      </c>
      <c r="B74" s="1">
        <f t="shared" si="6"/>
        <v>1.2042771838760875</v>
      </c>
      <c r="C74" s="1">
        <f t="shared" si="10"/>
        <v>-0.99999852650093224</v>
      </c>
      <c r="D74" s="1">
        <f t="shared" si="7"/>
        <v>3.8385963081580976E-6</v>
      </c>
      <c r="E74" s="1">
        <f t="shared" si="8"/>
        <v>-0.38385963081580976</v>
      </c>
      <c r="F74" s="1">
        <f t="shared" si="9"/>
        <v>0.41117343350093094</v>
      </c>
    </row>
    <row r="75" spans="1:6">
      <c r="A75" s="1">
        <f t="shared" si="11"/>
        <v>70</v>
      </c>
      <c r="B75" s="1">
        <f t="shared" si="6"/>
        <v>1.2217304763960306</v>
      </c>
      <c r="C75" s="1">
        <f t="shared" si="10"/>
        <v>-0.99999867527168784</v>
      </c>
      <c r="D75" s="1">
        <f t="shared" si="7"/>
        <v>3.6396611244340397E-6</v>
      </c>
      <c r="E75" s="1">
        <f t="shared" si="8"/>
        <v>-0.36396611244340393</v>
      </c>
      <c r="F75" s="1">
        <f t="shared" si="9"/>
        <v>0.387328520043207</v>
      </c>
    </row>
    <row r="76" spans="1:6">
      <c r="A76" s="1">
        <f t="shared" si="11"/>
        <v>71</v>
      </c>
      <c r="B76" s="1">
        <f t="shared" si="6"/>
        <v>1.2391837689159739</v>
      </c>
      <c r="C76" s="1">
        <f t="shared" si="10"/>
        <v>-0.99999881439820892</v>
      </c>
      <c r="D76" s="1">
        <f t="shared" si="7"/>
        <v>3.443237618166122E-6</v>
      </c>
      <c r="E76" s="1">
        <f t="shared" si="8"/>
        <v>-0.34432376181661217</v>
      </c>
      <c r="F76" s="1">
        <f t="shared" si="9"/>
        <v>0.36416757316055753</v>
      </c>
    </row>
    <row r="77" spans="1:6">
      <c r="A77" s="1">
        <f t="shared" si="11"/>
        <v>72</v>
      </c>
      <c r="B77" s="1">
        <f t="shared" si="6"/>
        <v>1.2566370614359172</v>
      </c>
      <c r="C77" s="1">
        <f t="shared" si="10"/>
        <v>-0.99999894428358171</v>
      </c>
      <c r="D77" s="1">
        <f t="shared" si="7"/>
        <v>3.2491610404880797E-6</v>
      </c>
      <c r="E77" s="1">
        <f t="shared" si="8"/>
        <v>-0.32491610404880789</v>
      </c>
      <c r="F77" s="1">
        <f t="shared" si="9"/>
        <v>0.34164042582408638</v>
      </c>
    </row>
    <row r="78" spans="1:6">
      <c r="A78" s="1">
        <f t="shared" si="11"/>
        <v>73</v>
      </c>
      <c r="B78" s="1">
        <f t="shared" si="6"/>
        <v>1.2740903539558606</v>
      </c>
      <c r="C78" s="1">
        <f t="shared" si="10"/>
        <v>-0.99999906529772487</v>
      </c>
      <c r="D78" s="1">
        <f t="shared" si="7"/>
        <v>3.0572733841811265E-6</v>
      </c>
      <c r="E78" s="1">
        <f t="shared" si="8"/>
        <v>-0.30572733841811262</v>
      </c>
      <c r="F78" s="1">
        <f t="shared" si="9"/>
        <v>0.3196997544821521</v>
      </c>
    </row>
    <row r="79" spans="1:6">
      <c r="A79" s="1">
        <f t="shared" si="11"/>
        <v>74</v>
      </c>
      <c r="B79" s="1">
        <f t="shared" si="6"/>
        <v>1.2915436464758039</v>
      </c>
      <c r="C79" s="1">
        <f t="shared" si="10"/>
        <v>-0.99999917777973568</v>
      </c>
      <c r="D79" s="1">
        <f t="shared" si="7"/>
        <v>2.8674228256811538E-6</v>
      </c>
      <c r="E79" s="1">
        <f t="shared" si="8"/>
        <v>-0.28674228256811535</v>
      </c>
      <c r="F79" s="1">
        <f t="shared" si="9"/>
        <v>0.29830081777162648</v>
      </c>
    </row>
    <row r="80" spans="1:6">
      <c r="A80" s="1">
        <f t="shared" si="11"/>
        <v>75</v>
      </c>
      <c r="B80" s="1">
        <f t="shared" si="6"/>
        <v>1.3089969389957472</v>
      </c>
      <c r="C80" s="1">
        <f t="shared" si="10"/>
        <v>-0.99999928203999777</v>
      </c>
      <c r="D80" s="1">
        <f t="shared" si="7"/>
        <v>2.67946320591114E-6</v>
      </c>
      <c r="E80" s="1">
        <f t="shared" si="8"/>
        <v>-0.26794632059111395</v>
      </c>
      <c r="F80" s="1">
        <f t="shared" si="9"/>
        <v>0.27740121732093742</v>
      </c>
    </row>
    <row r="81" spans="1:6">
      <c r="A81" s="1">
        <f t="shared" si="11"/>
        <v>76</v>
      </c>
      <c r="B81" s="1">
        <f t="shared" si="6"/>
        <v>1.3264502315156905</v>
      </c>
      <c r="C81" s="1">
        <f t="shared" si="10"/>
        <v>-0.99999937836207275</v>
      </c>
      <c r="D81" s="1">
        <f t="shared" si="7"/>
        <v>2.4932535459789179E-6</v>
      </c>
      <c r="E81" s="1">
        <f t="shared" si="8"/>
        <v>-0.24932535459789179</v>
      </c>
      <c r="F81" s="1">
        <f t="shared" si="9"/>
        <v>0.25696067817216944</v>
      </c>
    </row>
    <row r="82" spans="1:6">
      <c r="A82" s="1">
        <f t="shared" si="11"/>
        <v>77</v>
      </c>
      <c r="B82" s="1">
        <f t="shared" si="6"/>
        <v>1.3439035240356336</v>
      </c>
      <c r="C82" s="1">
        <f t="shared" si="10"/>
        <v>-0.99999946700439724</v>
      </c>
      <c r="D82" s="1">
        <f t="shared" si="7"/>
        <v>2.3086575941623844E-6</v>
      </c>
      <c r="E82" s="1">
        <f t="shared" si="8"/>
        <v>-0.23086575941623841</v>
      </c>
      <c r="F82" s="1">
        <f t="shared" si="9"/>
        <v>0.23694084662249876</v>
      </c>
    </row>
    <row r="83" spans="1:6">
      <c r="A83" s="1">
        <f t="shared" si="11"/>
        <v>78</v>
      </c>
      <c r="B83" s="1">
        <f t="shared" si="6"/>
        <v>1.3613568165555772</v>
      </c>
      <c r="C83" s="1">
        <f t="shared" si="10"/>
        <v>-0.99999954820180303</v>
      </c>
      <c r="D83" s="1">
        <f t="shared" si="7"/>
        <v>2.1255434009394977E-6</v>
      </c>
      <c r="E83" s="1">
        <f t="shared" si="8"/>
        <v>-0.21255434009394975</v>
      </c>
      <c r="F83" s="1">
        <f t="shared" si="9"/>
        <v>0.2173051035220972</v>
      </c>
    </row>
    <row r="84" spans="1:6">
      <c r="A84" s="1">
        <f t="shared" si="11"/>
        <v>79</v>
      </c>
      <c r="B84" s="1">
        <f t="shared" si="6"/>
        <v>1.3788101090755203</v>
      </c>
      <c r="C84" s="1">
        <f t="shared" si="10"/>
        <v>-0.99999962216687532</v>
      </c>
      <c r="D84" s="1">
        <f t="shared" si="7"/>
        <v>1.9437829191147991E-6</v>
      </c>
      <c r="E84" s="1">
        <f t="shared" si="8"/>
        <v>-0.19437829191147987</v>
      </c>
      <c r="F84" s="1">
        <f t="shared" si="9"/>
        <v>0.19801839127121373</v>
      </c>
    </row>
    <row r="85" spans="1:6">
      <c r="A85" s="1">
        <f t="shared" si="11"/>
        <v>80</v>
      </c>
      <c r="B85" s="1">
        <f t="shared" si="6"/>
        <v>1.3962634015954636</v>
      </c>
      <c r="C85" s="1">
        <f t="shared" si="10"/>
        <v>-0.99999968909116443</v>
      </c>
      <c r="D85" s="1">
        <f t="shared" si="7"/>
        <v>1.7632516263522244E-6</v>
      </c>
      <c r="E85" s="1">
        <f t="shared" si="8"/>
        <v>-0.17632516263522244</v>
      </c>
      <c r="F85" s="1">
        <f t="shared" si="9"/>
        <v>0.17904705293751172</v>
      </c>
    </row>
    <row r="86" spans="1:6">
      <c r="A86" s="1">
        <f t="shared" si="11"/>
        <v>81</v>
      </c>
      <c r="B86" s="1">
        <f t="shared" si="6"/>
        <v>1.4137166941154069</v>
      </c>
      <c r="C86" s="1">
        <f t="shared" si="10"/>
        <v>-0.99999974914626211</v>
      </c>
      <c r="D86" s="1">
        <f t="shared" si="7"/>
        <v>1.5838281676503983E-6</v>
      </c>
      <c r="E86" s="1">
        <f t="shared" si="8"/>
        <v>-0.15838281676503982</v>
      </c>
      <c r="F86" s="1">
        <f t="shared" si="9"/>
        <v>0.16035868206945925</v>
      </c>
    </row>
    <row r="87" spans="1:6">
      <c r="A87" s="1">
        <f t="shared" si="11"/>
        <v>82</v>
      </c>
      <c r="B87" s="1">
        <f t="shared" si="6"/>
        <v>1.4311699866353502</v>
      </c>
      <c r="C87" s="1">
        <f t="shared" si="10"/>
        <v>-0.99999980248475195</v>
      </c>
      <c r="D87" s="1">
        <f t="shared" si="7"/>
        <v>1.4053940154941816E-6</v>
      </c>
      <c r="E87" s="1">
        <f t="shared" si="8"/>
        <v>-0.14053940154941813</v>
      </c>
      <c r="F87" s="1">
        <f t="shared" si="9"/>
        <v>0.14192198191549532</v>
      </c>
    </row>
    <row r="88" spans="1:6">
      <c r="A88" s="1">
        <f t="shared" si="11"/>
        <v>83</v>
      </c>
      <c r="B88" s="1">
        <f t="shared" si="6"/>
        <v>1.4486232791552935</v>
      </c>
      <c r="C88" s="1">
        <f t="shared" si="10"/>
        <v>-0.99999984924104635</v>
      </c>
      <c r="D88" s="1">
        <f t="shared" si="7"/>
        <v>1.227833145588871E-6</v>
      </c>
      <c r="E88" s="1">
        <f t="shared" si="8"/>
        <v>-0.12278331455888707</v>
      </c>
      <c r="F88" s="1">
        <f t="shared" si="9"/>
        <v>0.12370663287444142</v>
      </c>
    </row>
    <row r="89" spans="1:6">
      <c r="A89" s="1">
        <f t="shared" si="11"/>
        <v>84</v>
      </c>
      <c r="B89" s="1">
        <f t="shared" si="6"/>
        <v>1.4660765716752369</v>
      </c>
      <c r="C89" s="1">
        <f t="shared" si="10"/>
        <v>-0.99999988953211416</v>
      </c>
      <c r="D89" s="1">
        <f t="shared" si="7"/>
        <v>1.0510317262330756E-6</v>
      </c>
      <c r="E89" s="1">
        <f t="shared" si="8"/>
        <v>-0.10510317262330754</v>
      </c>
      <c r="F89" s="1">
        <f t="shared" si="9"/>
        <v>0.10568316710223206</v>
      </c>
    </row>
    <row r="90" spans="1:6">
      <c r="A90" s="1">
        <f t="shared" si="11"/>
        <v>85</v>
      </c>
      <c r="B90" s="1">
        <f t="shared" si="6"/>
        <v>1.48352986419518</v>
      </c>
      <c r="C90" s="1">
        <f t="shared" si="10"/>
        <v>-0.99999992345810895</v>
      </c>
      <c r="D90" s="1">
        <f t="shared" si="7"/>
        <v>8.7487781951556925E-7</v>
      </c>
      <c r="E90" s="1">
        <f t="shared" si="8"/>
        <v>-8.7487781951556917E-2</v>
      </c>
      <c r="F90" s="1">
        <f t="shared" si="9"/>
        <v>8.7822849285350293E-2</v>
      </c>
    </row>
    <row r="91" spans="1:6">
      <c r="A91" s="1">
        <f t="shared" si="11"/>
        <v>86</v>
      </c>
      <c r="B91" s="1">
        <f t="shared" si="6"/>
        <v>1.5009831567151235</v>
      </c>
      <c r="C91" s="1">
        <f t="shared" si="10"/>
        <v>-0.99999995110290119</v>
      </c>
      <c r="D91" s="1">
        <f t="shared" si="7"/>
        <v>6.9926109263199481E-7</v>
      </c>
      <c r="E91" s="1">
        <f t="shared" si="8"/>
        <v>-6.9926109263199476E-2</v>
      </c>
      <c r="F91" s="1">
        <f t="shared" si="9"/>
        <v>7.0097562663850074E-2</v>
      </c>
    </row>
    <row r="92" spans="1:6">
      <c r="A92" s="1">
        <f t="shared" si="11"/>
        <v>87</v>
      </c>
      <c r="B92" s="1">
        <f t="shared" si="6"/>
        <v>1.5184364492350666</v>
      </c>
      <c r="C92" s="1">
        <f t="shared" si="10"/>
        <v>-0.99999997253452211</v>
      </c>
      <c r="D92" s="1">
        <f t="shared" si="7"/>
        <v>5.2407253771098929E-7</v>
      </c>
      <c r="E92" s="1">
        <f t="shared" si="8"/>
        <v>-5.2407253771098922E-2</v>
      </c>
      <c r="F92" s="1">
        <f t="shared" si="9"/>
        <v>5.2479699447820286E-2</v>
      </c>
    </row>
    <row r="93" spans="1:6">
      <c r="A93" s="1">
        <f t="shared" si="11"/>
        <v>88</v>
      </c>
      <c r="B93" s="1">
        <f t="shared" si="6"/>
        <v>1.5358897417550099</v>
      </c>
      <c r="C93" s="1">
        <f t="shared" si="10"/>
        <v>-0.99999998780552057</v>
      </c>
      <c r="D93" s="1">
        <f t="shared" si="7"/>
        <v>3.4920419861708622E-7</v>
      </c>
      <c r="E93" s="1">
        <f t="shared" si="8"/>
        <v>-3.4920419861708615E-2</v>
      </c>
      <c r="F93" s="1">
        <f t="shared" si="9"/>
        <v>3.4942054821601835E-2</v>
      </c>
    </row>
    <row r="94" spans="1:6">
      <c r="A94" s="1">
        <f t="shared" si="11"/>
        <v>89</v>
      </c>
      <c r="B94" s="1">
        <f t="shared" si="6"/>
        <v>1.5533430342749532</v>
      </c>
      <c r="C94" s="1">
        <f t="shared" si="10"/>
        <v>-0.99999999695323749</v>
      </c>
      <c r="D94" s="1">
        <f t="shared" si="7"/>
        <v>1.7454890326132973E-7</v>
      </c>
      <c r="E94" s="1">
        <f t="shared" si="8"/>
        <v>-1.7454890326132972E-2</v>
      </c>
      <c r="F94" s="1">
        <f t="shared" si="9"/>
        <v>1.7457723770924929E-2</v>
      </c>
    </row>
    <row r="95" spans="1:6">
      <c r="A95" s="1">
        <f t="shared" si="11"/>
        <v>90</v>
      </c>
      <c r="B95" s="1">
        <f t="shared" si="6"/>
        <v>1.5707963267948966</v>
      </c>
      <c r="C95" s="1">
        <f t="shared" si="10"/>
        <v>-1</v>
      </c>
      <c r="D95" s="1">
        <f t="shared" si="7"/>
        <v>6.1231727640091257E-22</v>
      </c>
      <c r="E95" s="1">
        <f t="shared" si="8"/>
        <v>-6.1231727640091252E-17</v>
      </c>
      <c r="F95" s="1">
        <f t="shared" si="9"/>
        <v>6.123233995736766E-17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Nelson</dc:creator>
  <cp:lastModifiedBy>Harry Nelson</cp:lastModifiedBy>
  <dcterms:created xsi:type="dcterms:W3CDTF">2010-10-22T15:55:09Z</dcterms:created>
  <dcterms:modified xsi:type="dcterms:W3CDTF">2010-10-22T20:14:21Z</dcterms:modified>
</cp:coreProperties>
</file>